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ityoffruitacolorado.sharepoint.com/sites/department-administration/Shared Documents/PROCUREMENT/IFB RFBs/2026/2026 Sewer-Streets Improvements Project/"/>
    </mc:Choice>
  </mc:AlternateContent>
  <xr:revisionPtr revIDLastSave="6" documentId="8_{87C40487-0B16-4076-8A58-C575D9DFC9C1}" xr6:coauthVersionLast="47" xr6:coauthVersionMax="47" xr10:uidLastSave="{1A72D2DC-D4E4-422A-8D2F-0F88EB5C8DE4}"/>
  <bookViews>
    <workbookView xWindow="-120" yWindow="-120" windowWidth="29040" windowHeight="15720" xr2:uid="{00000000-000D-0000-FFFF-FFFF00000000}"/>
  </bookViews>
  <sheets>
    <sheet name="February 2026" sheetId="15" r:id="rId1"/>
  </sheets>
  <definedNames>
    <definedName name="_xlnm.Print_Area" localSheetId="0">'February 2026'!$A$1:$F$63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8" i="15" l="1"/>
  <c r="F59" i="15"/>
  <c r="F55" i="15"/>
  <c r="F54" i="15"/>
  <c r="F43" i="15"/>
  <c r="F13" i="15"/>
  <c r="F12" i="15"/>
  <c r="F11" i="15"/>
  <c r="F52" i="15"/>
  <c r="F19" i="15"/>
  <c r="F34" i="15"/>
  <c r="F32" i="15"/>
  <c r="F38" i="15"/>
  <c r="F44" i="15" l="1"/>
  <c r="F45" i="15"/>
  <c r="F46" i="15"/>
  <c r="F47" i="15"/>
  <c r="F48" i="15"/>
  <c r="F49" i="15"/>
  <c r="F50" i="15"/>
  <c r="F51" i="15"/>
  <c r="A7" i="15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F42" i="15"/>
  <c r="F41" i="15"/>
  <c r="F33" i="15"/>
  <c r="F31" i="15"/>
  <c r="F30" i="15"/>
  <c r="F21" i="15"/>
  <c r="F61" i="15"/>
  <c r="F60" i="15"/>
  <c r="F57" i="15"/>
  <c r="F56" i="15"/>
  <c r="F40" i="15"/>
  <c r="F39" i="15"/>
  <c r="F37" i="15"/>
  <c r="F36" i="15"/>
  <c r="F35" i="15"/>
  <c r="F29" i="15"/>
  <c r="F28" i="15"/>
  <c r="F27" i="15"/>
  <c r="F26" i="15"/>
  <c r="F25" i="15"/>
  <c r="F24" i="15"/>
  <c r="F23" i="15"/>
  <c r="F20" i="15"/>
  <c r="F18" i="15"/>
  <c r="F17" i="15"/>
  <c r="F16" i="15"/>
  <c r="F15" i="15"/>
  <c r="F14" i="15"/>
  <c r="F10" i="15"/>
  <c r="F9" i="15"/>
  <c r="F8" i="15"/>
  <c r="F7" i="15"/>
  <c r="F6" i="15"/>
  <c r="A22" i="15" l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F53" i="15"/>
  <c r="F22" i="15"/>
  <c r="A34" i="15" l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F62" i="15"/>
  <c r="D64" i="15" s="1"/>
  <c r="A52" i="15" l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</calcChain>
</file>

<file path=xl/sharedStrings.xml><?xml version="1.0" encoding="utf-8"?>
<sst xmlns="http://schemas.openxmlformats.org/spreadsheetml/2006/main" count="127" uniqueCount="78">
  <si>
    <t>City of Fruita</t>
  </si>
  <si>
    <t>No.</t>
  </si>
  <si>
    <t>Item</t>
  </si>
  <si>
    <t>Unit</t>
  </si>
  <si>
    <t>Quantity</t>
  </si>
  <si>
    <t>Unit Cost</t>
  </si>
  <si>
    <t>Extension</t>
  </si>
  <si>
    <t>Mobilization/Demobilization</t>
  </si>
  <si>
    <t>LS</t>
  </si>
  <si>
    <t>Construction Surveying</t>
  </si>
  <si>
    <t>Material Testing</t>
  </si>
  <si>
    <t>Stormwater Management</t>
  </si>
  <si>
    <t>Traffic Control</t>
  </si>
  <si>
    <t xml:space="preserve">Remove/Dispose of Exst. Asphalt (Full-Depth) </t>
  </si>
  <si>
    <t>SY</t>
  </si>
  <si>
    <t xml:space="preserve">Remove/Dispose of Exst. Asphalt (Partial-Depth) </t>
  </si>
  <si>
    <t>SF</t>
  </si>
  <si>
    <t>Each</t>
  </si>
  <si>
    <t>48" Precast Manhole</t>
  </si>
  <si>
    <t>LF</t>
  </si>
  <si>
    <t>4" SDR-35 PVC Sewer Service Pipe</t>
  </si>
  <si>
    <t>Export Unsuitable Backfill Material</t>
  </si>
  <si>
    <t>CY</t>
  </si>
  <si>
    <t>Structural Backfill Material</t>
  </si>
  <si>
    <t>Ton</t>
  </si>
  <si>
    <t>Trench Stabilization Rock</t>
  </si>
  <si>
    <t>Cl. 6 Aggregate Base Course</t>
  </si>
  <si>
    <t>Set Manhole Lid to Finished Grade</t>
  </si>
  <si>
    <t>Set Valve Lid to Finished Grade</t>
  </si>
  <si>
    <t>6" SDR-35 PVC Sewer Service Pipe</t>
  </si>
  <si>
    <t>12"x6" PVC Wye Fittings (Sewer Taps)</t>
  </si>
  <si>
    <t>12"x4" PVC Wye Fittings (Sewer Taps)</t>
  </si>
  <si>
    <t>10"x4" PVC Wye Fittings (Sewer Taps)</t>
  </si>
  <si>
    <t>Bid Schedule - 2026 Sewer/Streets Improvements Project</t>
  </si>
  <si>
    <t>Project Number: IFB-COF-5-26</t>
  </si>
  <si>
    <t xml:space="preserve">(1) Variable Message Board </t>
  </si>
  <si>
    <t>Day</t>
  </si>
  <si>
    <t>Construction Dewatering</t>
  </si>
  <si>
    <t>Sewage Bypass Pumping</t>
  </si>
  <si>
    <t>Remove/Dispose of Exst. Concrete</t>
  </si>
  <si>
    <t>Remove/Dispose of Lime Subgrade</t>
  </si>
  <si>
    <t>Remove/Dispose of Exst. Sewer Manhole</t>
  </si>
  <si>
    <t>Modify Exst. Sewer Manhole</t>
  </si>
  <si>
    <t>48" Cast-in-Place Manhole</t>
  </si>
  <si>
    <t>8" SDR-35 PVC Sewer Pipe</t>
  </si>
  <si>
    <t>10" SDR-35 PVC Sewer Pipe</t>
  </si>
  <si>
    <t>12" SDR-35 PVC Sewer Pipe</t>
  </si>
  <si>
    <t>8"x4" PVC Wye Fittings (Sewer Taps)</t>
  </si>
  <si>
    <t>Storm Drain Inlet/Curb Opening</t>
  </si>
  <si>
    <t>Storm Drain Inlet/V-Opening</t>
  </si>
  <si>
    <t>12" RCP Storm Drain</t>
  </si>
  <si>
    <t>Modify Exst. Storm Drain Manhole</t>
  </si>
  <si>
    <t>Excavation (Reed Park Parking Lot)</t>
  </si>
  <si>
    <t>Variable-Width Curb, Gutter &amp; Sidewalk</t>
  </si>
  <si>
    <t>Variable-Width Concrete Driveway Pan</t>
  </si>
  <si>
    <t>5'-Wide Concrete V-Pan</t>
  </si>
  <si>
    <t>2'-Wide Concrete V-Pan</t>
  </si>
  <si>
    <t>12"-High, 6"-Wide Concrete Curb</t>
  </si>
  <si>
    <t>2'-Wide Concrete Curb &amp; Gutter</t>
  </si>
  <si>
    <t>Replace Curb/Flatwork at Storm Drain Manhole</t>
  </si>
  <si>
    <t>Concrete Curb Ramp/Fillet - S.E. Corner of Harrison Intersection</t>
  </si>
  <si>
    <t>Concrete Curb Ramp/Fillet - N.E. Corner of Harrison Intersection</t>
  </si>
  <si>
    <t>Concrete Curb Ramp - N.W. Corner of Harrison Intersection</t>
  </si>
  <si>
    <t>Concrete Curb Ramps/Fillets - Carolina Ave.</t>
  </si>
  <si>
    <t>Concrete Pedestrian Bulbouts</t>
  </si>
  <si>
    <t>Install RRFB Footers</t>
  </si>
  <si>
    <t>Hot-Mix Asphalt/Leveling Course (Fiber-Reinforced)</t>
  </si>
  <si>
    <t>Hot-Mix Asphalt/Partial Depth/Overlay (Fiber-Reinforced)</t>
  </si>
  <si>
    <t>Hot-Mix Asphalt/Full-Depth (Standard/No Fiber)</t>
  </si>
  <si>
    <t>New 6" Fire Hydrant Water Line/Hydrant</t>
  </si>
  <si>
    <t>Relocate Water Line</t>
  </si>
  <si>
    <t>Street Striping - 4" Yellow or White</t>
  </si>
  <si>
    <t>Thermoplastic Pavement Markings</t>
  </si>
  <si>
    <t>Contingency</t>
  </si>
  <si>
    <t>Total Base Bid Amount</t>
  </si>
  <si>
    <t>Company Name:</t>
  </si>
  <si>
    <t>By: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</si>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</sst>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"/>
    <numFmt numFmtId="165" formatCode="#,##0.0"/>
    <numFmt numFmtId="166" formatCode="&quot;$&quot;#,##0.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sz val="8"/>
      <name val="Calibri"/>
      <family val="2"/>
      <scheme val="minor"/>
    </font>
    <font>
      <strike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right"/>
    </xf>
    <xf numFmtId="44" fontId="2" fillId="0" borderId="3" xfId="0" applyNumberFormat="1" applyFont="1" applyBorder="1" applyAlignment="1" applyProtection="1">
      <alignment horizontal="center"/>
      <protection locked="0"/>
    </xf>
    <xf numFmtId="44" fontId="2" fillId="0" borderId="4" xfId="0" applyNumberFormat="1" applyFont="1" applyBorder="1" applyAlignment="1">
      <alignment horizontal="center"/>
    </xf>
    <xf numFmtId="44" fontId="2" fillId="0" borderId="5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44" fontId="2" fillId="0" borderId="9" xfId="0" applyNumberFormat="1" applyFont="1" applyBorder="1" applyAlignment="1" applyProtection="1">
      <alignment horizontal="center"/>
      <protection locked="0"/>
    </xf>
    <xf numFmtId="44" fontId="2" fillId="0" borderId="8" xfId="0" applyNumberFormat="1" applyFont="1" applyBorder="1" applyAlignment="1">
      <alignment horizontal="center"/>
    </xf>
    <xf numFmtId="44" fontId="2" fillId="0" borderId="1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10" xfId="0" applyFont="1" applyBorder="1" applyAlignment="1">
      <alignment horizontal="right"/>
    </xf>
    <xf numFmtId="44" fontId="2" fillId="0" borderId="10" xfId="0" applyNumberFormat="1" applyFont="1" applyBorder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1" xfId="0" applyBorder="1"/>
    <xf numFmtId="165" fontId="0" fillId="0" borderId="11" xfId="0" applyNumberFormat="1" applyBorder="1"/>
    <xf numFmtId="166" fontId="0" fillId="0" borderId="11" xfId="0" applyNumberFormat="1" applyBorder="1"/>
    <xf numFmtId="0" fontId="0" fillId="0" borderId="11" xfId="0" applyBorder="1"/>
    <xf numFmtId="165" fontId="0" fillId="0" borderId="0" xfId="0" applyNumberFormat="1"/>
    <xf numFmtId="166" fontId="0" fillId="0" borderId="0" xfId="0" applyNumberFormat="1"/>
    <xf numFmtId="0" fontId="7" fillId="0" borderId="0" xfId="0" applyFont="1" applyAlignment="1">
      <alignment horizontal="right"/>
    </xf>
    <xf numFmtId="165" fontId="0" fillId="0" borderId="13" xfId="0" applyNumberFormat="1" applyBorder="1"/>
    <xf numFmtId="0" fontId="0" fillId="0" borderId="13" xfId="0" applyBorder="1"/>
    <xf numFmtId="0" fontId="2" fillId="0" borderId="13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B9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28DDC-0DE3-49B6-AAF3-3D57F9DC7898}">
  <sheetPr>
    <pageSetUpPr fitToPage="1"/>
  </sheetPr>
  <dimension ref="A1:G73"/>
  <sheetViews>
    <sheetView tabSelected="1" zoomScaleNormal="100" workbookViewId="0">
      <selection activeCell="H69" sqref="H69"/>
    </sheetView>
  </sheetViews>
  <sheetFormatPr defaultRowHeight="15" x14ac:dyDescent="0.25"/>
  <cols>
    <col min="1" max="1" width="11.85546875" style="12" customWidth="1"/>
    <col min="2" max="2" width="57.7109375" style="1" customWidth="1"/>
    <col min="3" max="4" width="9.140625" style="1"/>
    <col min="5" max="5" width="16.85546875" style="1" customWidth="1"/>
    <col min="6" max="6" width="37.42578125" style="1" customWidth="1"/>
    <col min="7" max="16384" width="9.140625" style="1"/>
  </cols>
  <sheetData>
    <row r="1" spans="1:7" x14ac:dyDescent="0.25">
      <c r="A1" s="23" t="s">
        <v>0</v>
      </c>
      <c r="B1" s="23"/>
      <c r="C1" s="23"/>
      <c r="D1" s="23"/>
      <c r="E1" s="23"/>
      <c r="F1" s="23"/>
    </row>
    <row r="2" spans="1:7" x14ac:dyDescent="0.25">
      <c r="A2" s="23" t="s">
        <v>33</v>
      </c>
      <c r="B2" s="23"/>
      <c r="C2" s="23"/>
      <c r="D2" s="23"/>
      <c r="E2" s="23"/>
      <c r="F2" s="23"/>
    </row>
    <row r="3" spans="1:7" x14ac:dyDescent="0.25">
      <c r="A3" s="25" t="s">
        <v>34</v>
      </c>
      <c r="B3" s="23"/>
      <c r="C3" s="23"/>
      <c r="D3" s="23"/>
      <c r="E3" s="23"/>
      <c r="F3" s="23"/>
    </row>
    <row r="4" spans="1:7" ht="15.75" thickBot="1" x14ac:dyDescent="0.3">
      <c r="A4" s="24"/>
      <c r="B4" s="24"/>
      <c r="C4" s="24"/>
      <c r="D4" s="24"/>
      <c r="E4" s="24"/>
      <c r="F4" s="24"/>
    </row>
    <row r="5" spans="1:7" x14ac:dyDescent="0.25">
      <c r="A5" s="13" t="s">
        <v>1</v>
      </c>
      <c r="B5" s="14" t="s">
        <v>2</v>
      </c>
      <c r="C5" s="13" t="s">
        <v>3</v>
      </c>
      <c r="D5" s="15" t="s">
        <v>4</v>
      </c>
      <c r="E5" s="10" t="s">
        <v>5</v>
      </c>
      <c r="F5" s="11" t="s">
        <v>6</v>
      </c>
      <c r="G5" s="2"/>
    </row>
    <row r="6" spans="1:7" x14ac:dyDescent="0.25">
      <c r="A6" s="3">
        <v>1</v>
      </c>
      <c r="B6" s="4" t="s">
        <v>7</v>
      </c>
      <c r="C6" s="3" t="s">
        <v>8</v>
      </c>
      <c r="D6" s="9">
        <v>1</v>
      </c>
      <c r="E6" s="6"/>
      <c r="F6" s="7">
        <f>D6*E6</f>
        <v>0</v>
      </c>
    </row>
    <row r="7" spans="1:7" x14ac:dyDescent="0.25">
      <c r="A7" s="3">
        <f>A6+1</f>
        <v>2</v>
      </c>
      <c r="B7" s="4" t="s">
        <v>9</v>
      </c>
      <c r="C7" s="3" t="s">
        <v>8</v>
      </c>
      <c r="D7" s="9">
        <v>1</v>
      </c>
      <c r="E7" s="8"/>
      <c r="F7" s="7">
        <f t="shared" ref="F7:F13" si="0">D7*E7</f>
        <v>0</v>
      </c>
    </row>
    <row r="8" spans="1:7" x14ac:dyDescent="0.25">
      <c r="A8" s="3">
        <f t="shared" ref="A8:A62" si="1">A7+1</f>
        <v>3</v>
      </c>
      <c r="B8" s="4" t="s">
        <v>10</v>
      </c>
      <c r="C8" s="3" t="s">
        <v>8</v>
      </c>
      <c r="D8" s="9">
        <v>1</v>
      </c>
      <c r="E8" s="8"/>
      <c r="F8" s="7">
        <f t="shared" si="0"/>
        <v>0</v>
      </c>
    </row>
    <row r="9" spans="1:7" x14ac:dyDescent="0.25">
      <c r="A9" s="3">
        <f t="shared" si="1"/>
        <v>4</v>
      </c>
      <c r="B9" s="4" t="s">
        <v>11</v>
      </c>
      <c r="C9" s="3" t="s">
        <v>8</v>
      </c>
      <c r="D9" s="9">
        <v>1</v>
      </c>
      <c r="E9" s="8"/>
      <c r="F9" s="7">
        <f t="shared" si="0"/>
        <v>0</v>
      </c>
    </row>
    <row r="10" spans="1:7" x14ac:dyDescent="0.25">
      <c r="A10" s="3">
        <f t="shared" si="1"/>
        <v>5</v>
      </c>
      <c r="B10" s="4" t="s">
        <v>12</v>
      </c>
      <c r="C10" s="3" t="s">
        <v>8</v>
      </c>
      <c r="D10" s="9">
        <v>1</v>
      </c>
      <c r="E10" s="8"/>
      <c r="F10" s="7">
        <f t="shared" si="0"/>
        <v>0</v>
      </c>
    </row>
    <row r="11" spans="1:7" x14ac:dyDescent="0.25">
      <c r="A11" s="3">
        <f t="shared" si="1"/>
        <v>6</v>
      </c>
      <c r="B11" s="4" t="s">
        <v>35</v>
      </c>
      <c r="C11" s="3" t="s">
        <v>36</v>
      </c>
      <c r="D11" s="9">
        <v>10</v>
      </c>
      <c r="E11" s="8"/>
      <c r="F11" s="7">
        <f t="shared" si="0"/>
        <v>0</v>
      </c>
    </row>
    <row r="12" spans="1:7" x14ac:dyDescent="0.25">
      <c r="A12" s="3">
        <f t="shared" si="1"/>
        <v>7</v>
      </c>
      <c r="B12" s="4" t="s">
        <v>37</v>
      </c>
      <c r="C12" s="3" t="s">
        <v>8</v>
      </c>
      <c r="D12" s="9">
        <v>1</v>
      </c>
      <c r="E12" s="8"/>
      <c r="F12" s="7">
        <f t="shared" si="0"/>
        <v>0</v>
      </c>
    </row>
    <row r="13" spans="1:7" x14ac:dyDescent="0.25">
      <c r="A13" s="3">
        <f t="shared" si="1"/>
        <v>8</v>
      </c>
      <c r="B13" s="4" t="s">
        <v>38</v>
      </c>
      <c r="C13" s="3" t="s">
        <v>8</v>
      </c>
      <c r="D13" s="9">
        <v>1</v>
      </c>
      <c r="E13" s="8"/>
      <c r="F13" s="7">
        <f t="shared" si="0"/>
        <v>0</v>
      </c>
    </row>
    <row r="14" spans="1:7" x14ac:dyDescent="0.25">
      <c r="A14" s="3">
        <f t="shared" si="1"/>
        <v>9</v>
      </c>
      <c r="B14" s="4" t="s">
        <v>13</v>
      </c>
      <c r="C14" s="3" t="s">
        <v>14</v>
      </c>
      <c r="D14" s="9">
        <v>8000</v>
      </c>
      <c r="E14" s="8"/>
      <c r="F14" s="7">
        <f t="shared" ref="F14:F62" si="2">D14*E14</f>
        <v>0</v>
      </c>
    </row>
    <row r="15" spans="1:7" x14ac:dyDescent="0.25">
      <c r="A15" s="3">
        <f t="shared" si="1"/>
        <v>10</v>
      </c>
      <c r="B15" s="4" t="s">
        <v>15</v>
      </c>
      <c r="C15" s="3" t="s">
        <v>14</v>
      </c>
      <c r="D15" s="9">
        <v>1762</v>
      </c>
      <c r="E15" s="8"/>
      <c r="F15" s="7">
        <f t="shared" si="2"/>
        <v>0</v>
      </c>
    </row>
    <row r="16" spans="1:7" x14ac:dyDescent="0.25">
      <c r="A16" s="3">
        <f t="shared" si="1"/>
        <v>11</v>
      </c>
      <c r="B16" s="4" t="s">
        <v>39</v>
      </c>
      <c r="C16" s="3" t="s">
        <v>16</v>
      </c>
      <c r="D16" s="9">
        <v>4800</v>
      </c>
      <c r="E16" s="8"/>
      <c r="F16" s="7">
        <f t="shared" si="2"/>
        <v>0</v>
      </c>
    </row>
    <row r="17" spans="1:6" x14ac:dyDescent="0.25">
      <c r="A17" s="3">
        <f t="shared" si="1"/>
        <v>12</v>
      </c>
      <c r="B17" s="4" t="s">
        <v>40</v>
      </c>
      <c r="C17" s="3" t="s">
        <v>14</v>
      </c>
      <c r="D17" s="9">
        <v>1320</v>
      </c>
      <c r="E17" s="8"/>
      <c r="F17" s="7">
        <f t="shared" si="2"/>
        <v>0</v>
      </c>
    </row>
    <row r="18" spans="1:6" x14ac:dyDescent="0.25">
      <c r="A18" s="3">
        <f t="shared" si="1"/>
        <v>13</v>
      </c>
      <c r="B18" s="4" t="s">
        <v>41</v>
      </c>
      <c r="C18" s="3" t="s">
        <v>17</v>
      </c>
      <c r="D18" s="9">
        <v>5</v>
      </c>
      <c r="E18" s="8"/>
      <c r="F18" s="7">
        <f t="shared" si="2"/>
        <v>0</v>
      </c>
    </row>
    <row r="19" spans="1:6" x14ac:dyDescent="0.25">
      <c r="A19" s="3">
        <f t="shared" si="1"/>
        <v>14</v>
      </c>
      <c r="B19" s="4" t="s">
        <v>42</v>
      </c>
      <c r="C19" s="3" t="s">
        <v>8</v>
      </c>
      <c r="D19" s="9">
        <v>1</v>
      </c>
      <c r="E19" s="8"/>
      <c r="F19" s="7">
        <f>D19*E19</f>
        <v>0</v>
      </c>
    </row>
    <row r="20" spans="1:6" x14ac:dyDescent="0.25">
      <c r="A20" s="3">
        <f t="shared" si="1"/>
        <v>15</v>
      </c>
      <c r="B20" s="4" t="s">
        <v>18</v>
      </c>
      <c r="C20" s="3" t="s">
        <v>17</v>
      </c>
      <c r="D20" s="9">
        <v>6</v>
      </c>
      <c r="E20" s="8"/>
      <c r="F20" s="7">
        <f>D20*E20</f>
        <v>0</v>
      </c>
    </row>
    <row r="21" spans="1:6" x14ac:dyDescent="0.25">
      <c r="A21" s="3">
        <f t="shared" si="1"/>
        <v>16</v>
      </c>
      <c r="B21" s="4" t="s">
        <v>43</v>
      </c>
      <c r="C21" s="3" t="s">
        <v>17</v>
      </c>
      <c r="D21" s="9">
        <v>3</v>
      </c>
      <c r="E21" s="8"/>
      <c r="F21" s="7">
        <f t="shared" ref="F21:F36" si="3">D21*E21</f>
        <v>0</v>
      </c>
    </row>
    <row r="22" spans="1:6" x14ac:dyDescent="0.25">
      <c r="A22" s="3">
        <f>A21+1</f>
        <v>17</v>
      </c>
      <c r="B22" s="4" t="s">
        <v>44</v>
      </c>
      <c r="C22" s="3" t="s">
        <v>19</v>
      </c>
      <c r="D22" s="9">
        <v>241</v>
      </c>
      <c r="E22" s="8"/>
      <c r="F22" s="7">
        <f t="shared" si="3"/>
        <v>0</v>
      </c>
    </row>
    <row r="23" spans="1:6" x14ac:dyDescent="0.25">
      <c r="A23" s="3">
        <f t="shared" si="1"/>
        <v>18</v>
      </c>
      <c r="B23" s="4" t="s">
        <v>45</v>
      </c>
      <c r="C23" s="3" t="s">
        <v>19</v>
      </c>
      <c r="D23" s="9">
        <v>598</v>
      </c>
      <c r="E23" s="8"/>
      <c r="F23" s="7">
        <f t="shared" si="3"/>
        <v>0</v>
      </c>
    </row>
    <row r="24" spans="1:6" x14ac:dyDescent="0.25">
      <c r="A24" s="3">
        <f t="shared" si="1"/>
        <v>19</v>
      </c>
      <c r="B24" s="4" t="s">
        <v>46</v>
      </c>
      <c r="C24" s="3" t="s">
        <v>19</v>
      </c>
      <c r="D24" s="9">
        <v>565</v>
      </c>
      <c r="E24" s="8"/>
      <c r="F24" s="7">
        <f t="shared" si="3"/>
        <v>0</v>
      </c>
    </row>
    <row r="25" spans="1:6" x14ac:dyDescent="0.25">
      <c r="A25" s="3">
        <f t="shared" si="1"/>
        <v>20</v>
      </c>
      <c r="B25" s="4" t="s">
        <v>20</v>
      </c>
      <c r="C25" s="3" t="s">
        <v>19</v>
      </c>
      <c r="D25" s="9">
        <v>160</v>
      </c>
      <c r="E25" s="8"/>
      <c r="F25" s="7">
        <f t="shared" si="3"/>
        <v>0</v>
      </c>
    </row>
    <row r="26" spans="1:6" x14ac:dyDescent="0.25">
      <c r="A26" s="3">
        <f t="shared" si="1"/>
        <v>21</v>
      </c>
      <c r="B26" s="4" t="s">
        <v>29</v>
      </c>
      <c r="C26" s="3" t="s">
        <v>19</v>
      </c>
      <c r="D26" s="9">
        <v>30</v>
      </c>
      <c r="E26" s="8"/>
      <c r="F26" s="7">
        <f t="shared" si="3"/>
        <v>0</v>
      </c>
    </row>
    <row r="27" spans="1:6" x14ac:dyDescent="0.25">
      <c r="A27" s="3">
        <f t="shared" si="1"/>
        <v>22</v>
      </c>
      <c r="B27" s="4" t="s">
        <v>30</v>
      </c>
      <c r="C27" s="3" t="s">
        <v>17</v>
      </c>
      <c r="D27" s="9">
        <v>1</v>
      </c>
      <c r="E27" s="8"/>
      <c r="F27" s="7">
        <f t="shared" si="3"/>
        <v>0</v>
      </c>
    </row>
    <row r="28" spans="1:6" x14ac:dyDescent="0.25">
      <c r="A28" s="3">
        <f t="shared" si="1"/>
        <v>23</v>
      </c>
      <c r="B28" s="4" t="s">
        <v>31</v>
      </c>
      <c r="C28" s="3" t="s">
        <v>17</v>
      </c>
      <c r="D28" s="9">
        <v>2</v>
      </c>
      <c r="E28" s="8"/>
      <c r="F28" s="7">
        <f t="shared" si="3"/>
        <v>0</v>
      </c>
    </row>
    <row r="29" spans="1:6" x14ac:dyDescent="0.25">
      <c r="A29" s="3">
        <f t="shared" si="1"/>
        <v>24</v>
      </c>
      <c r="B29" s="4" t="s">
        <v>32</v>
      </c>
      <c r="C29" s="3" t="s">
        <v>17</v>
      </c>
      <c r="D29" s="9">
        <v>1</v>
      </c>
      <c r="E29" s="8"/>
      <c r="F29" s="7">
        <f t="shared" si="3"/>
        <v>0</v>
      </c>
    </row>
    <row r="30" spans="1:6" x14ac:dyDescent="0.25">
      <c r="A30" s="3">
        <f t="shared" si="1"/>
        <v>25</v>
      </c>
      <c r="B30" s="4" t="s">
        <v>47</v>
      </c>
      <c r="C30" s="3" t="s">
        <v>17</v>
      </c>
      <c r="D30" s="9">
        <v>3</v>
      </c>
      <c r="E30" s="8"/>
      <c r="F30" s="7">
        <f t="shared" si="3"/>
        <v>0</v>
      </c>
    </row>
    <row r="31" spans="1:6" x14ac:dyDescent="0.25">
      <c r="A31" s="3">
        <f t="shared" si="1"/>
        <v>26</v>
      </c>
      <c r="B31" s="4" t="s">
        <v>48</v>
      </c>
      <c r="C31" s="3" t="s">
        <v>17</v>
      </c>
      <c r="D31" s="9">
        <v>1</v>
      </c>
      <c r="E31" s="8"/>
      <c r="F31" s="7">
        <f t="shared" si="3"/>
        <v>0</v>
      </c>
    </row>
    <row r="32" spans="1:6" x14ac:dyDescent="0.25">
      <c r="A32" s="3">
        <f t="shared" si="1"/>
        <v>27</v>
      </c>
      <c r="B32" s="4" t="s">
        <v>49</v>
      </c>
      <c r="C32" s="3" t="s">
        <v>17</v>
      </c>
      <c r="D32" s="9">
        <v>1</v>
      </c>
      <c r="E32" s="8"/>
      <c r="F32" s="7">
        <f t="shared" si="3"/>
        <v>0</v>
      </c>
    </row>
    <row r="33" spans="1:6" x14ac:dyDescent="0.25">
      <c r="A33" s="3">
        <f t="shared" si="1"/>
        <v>28</v>
      </c>
      <c r="B33" s="4" t="s">
        <v>50</v>
      </c>
      <c r="C33" s="3" t="s">
        <v>19</v>
      </c>
      <c r="D33" s="9">
        <v>42</v>
      </c>
      <c r="E33" s="8"/>
      <c r="F33" s="7">
        <f t="shared" si="3"/>
        <v>0</v>
      </c>
    </row>
    <row r="34" spans="1:6" x14ac:dyDescent="0.25">
      <c r="A34" s="3">
        <f t="shared" si="1"/>
        <v>29</v>
      </c>
      <c r="B34" s="4" t="s">
        <v>51</v>
      </c>
      <c r="C34" s="3" t="s">
        <v>8</v>
      </c>
      <c r="D34" s="9">
        <v>1</v>
      </c>
      <c r="E34" s="8"/>
      <c r="F34" s="7">
        <f t="shared" si="3"/>
        <v>0</v>
      </c>
    </row>
    <row r="35" spans="1:6" x14ac:dyDescent="0.25">
      <c r="A35" s="3">
        <f t="shared" si="1"/>
        <v>30</v>
      </c>
      <c r="B35" s="4" t="s">
        <v>21</v>
      </c>
      <c r="C35" s="3" t="s">
        <v>22</v>
      </c>
      <c r="D35" s="9">
        <v>2000</v>
      </c>
      <c r="E35" s="8"/>
      <c r="F35" s="7">
        <f t="shared" si="3"/>
        <v>0</v>
      </c>
    </row>
    <row r="36" spans="1:6" x14ac:dyDescent="0.25">
      <c r="A36" s="3">
        <f t="shared" si="1"/>
        <v>31</v>
      </c>
      <c r="B36" s="4" t="s">
        <v>23</v>
      </c>
      <c r="C36" s="3" t="s">
        <v>24</v>
      </c>
      <c r="D36" s="9">
        <v>3100</v>
      </c>
      <c r="E36" s="8"/>
      <c r="F36" s="7">
        <f t="shared" si="3"/>
        <v>0</v>
      </c>
    </row>
    <row r="37" spans="1:6" x14ac:dyDescent="0.25">
      <c r="A37" s="3">
        <f t="shared" si="1"/>
        <v>32</v>
      </c>
      <c r="B37" s="4" t="s">
        <v>25</v>
      </c>
      <c r="C37" s="3" t="s">
        <v>24</v>
      </c>
      <c r="D37" s="9">
        <v>560</v>
      </c>
      <c r="E37" s="8"/>
      <c r="F37" s="7">
        <f>D37*E37</f>
        <v>0</v>
      </c>
    </row>
    <row r="38" spans="1:6" x14ac:dyDescent="0.25">
      <c r="A38" s="3">
        <f t="shared" si="1"/>
        <v>33</v>
      </c>
      <c r="B38" s="4" t="s">
        <v>52</v>
      </c>
      <c r="C38" s="3" t="s">
        <v>22</v>
      </c>
      <c r="D38" s="9">
        <v>421</v>
      </c>
      <c r="E38" s="8"/>
      <c r="F38" s="7">
        <f>D38*E38</f>
        <v>0</v>
      </c>
    </row>
    <row r="39" spans="1:6" x14ac:dyDescent="0.25">
      <c r="A39" s="3">
        <f t="shared" si="1"/>
        <v>34</v>
      </c>
      <c r="B39" s="4" t="s">
        <v>26</v>
      </c>
      <c r="C39" s="3" t="s">
        <v>24</v>
      </c>
      <c r="D39" s="9">
        <v>800</v>
      </c>
      <c r="E39" s="8"/>
      <c r="F39" s="7">
        <f t="shared" si="2"/>
        <v>0</v>
      </c>
    </row>
    <row r="40" spans="1:6" x14ac:dyDescent="0.25">
      <c r="A40" s="3">
        <f t="shared" si="1"/>
        <v>35</v>
      </c>
      <c r="B40" s="4" t="s">
        <v>53</v>
      </c>
      <c r="C40" s="3" t="s">
        <v>19</v>
      </c>
      <c r="D40" s="9">
        <v>25</v>
      </c>
      <c r="E40" s="8"/>
      <c r="F40" s="7">
        <f t="shared" si="2"/>
        <v>0</v>
      </c>
    </row>
    <row r="41" spans="1:6" x14ac:dyDescent="0.25">
      <c r="A41" s="3">
        <f t="shared" si="1"/>
        <v>36</v>
      </c>
      <c r="B41" s="4" t="s">
        <v>54</v>
      </c>
      <c r="C41" s="3" t="s">
        <v>19</v>
      </c>
      <c r="D41" s="9">
        <v>95</v>
      </c>
      <c r="E41" s="8"/>
      <c r="F41" s="7">
        <f t="shared" si="2"/>
        <v>0</v>
      </c>
    </row>
    <row r="42" spans="1:6" x14ac:dyDescent="0.25">
      <c r="A42" s="3">
        <f t="shared" si="1"/>
        <v>37</v>
      </c>
      <c r="B42" s="4" t="s">
        <v>55</v>
      </c>
      <c r="C42" s="3" t="s">
        <v>19</v>
      </c>
      <c r="D42" s="9">
        <v>75</v>
      </c>
      <c r="E42" s="8"/>
      <c r="F42" s="7">
        <f t="shared" si="2"/>
        <v>0</v>
      </c>
    </row>
    <row r="43" spans="1:6" x14ac:dyDescent="0.25">
      <c r="A43" s="3">
        <f t="shared" si="1"/>
        <v>38</v>
      </c>
      <c r="B43" s="4" t="s">
        <v>56</v>
      </c>
      <c r="C43" s="3" t="s">
        <v>19</v>
      </c>
      <c r="D43" s="9">
        <v>149</v>
      </c>
      <c r="E43" s="8"/>
      <c r="F43" s="7">
        <f t="shared" si="2"/>
        <v>0</v>
      </c>
    </row>
    <row r="44" spans="1:6" x14ac:dyDescent="0.25">
      <c r="A44" s="3">
        <f t="shared" si="1"/>
        <v>39</v>
      </c>
      <c r="B44" s="4" t="s">
        <v>57</v>
      </c>
      <c r="C44" s="3" t="s">
        <v>19</v>
      </c>
      <c r="D44" s="9">
        <v>40</v>
      </c>
      <c r="E44" s="8"/>
      <c r="F44" s="7">
        <f t="shared" si="2"/>
        <v>0</v>
      </c>
    </row>
    <row r="45" spans="1:6" x14ac:dyDescent="0.25">
      <c r="A45" s="3">
        <f t="shared" si="1"/>
        <v>40</v>
      </c>
      <c r="B45" s="4" t="s">
        <v>58</v>
      </c>
      <c r="C45" s="3" t="s">
        <v>19</v>
      </c>
      <c r="D45" s="9">
        <v>296</v>
      </c>
      <c r="E45" s="8"/>
      <c r="F45" s="7">
        <f t="shared" si="2"/>
        <v>0</v>
      </c>
    </row>
    <row r="46" spans="1:6" x14ac:dyDescent="0.25">
      <c r="A46" s="3">
        <f t="shared" si="1"/>
        <v>41</v>
      </c>
      <c r="B46" s="4" t="s">
        <v>59</v>
      </c>
      <c r="C46" s="3" t="s">
        <v>8</v>
      </c>
      <c r="D46" s="9">
        <v>1</v>
      </c>
      <c r="E46" s="8"/>
      <c r="F46" s="7">
        <f t="shared" si="2"/>
        <v>0</v>
      </c>
    </row>
    <row r="47" spans="1:6" x14ac:dyDescent="0.25">
      <c r="A47" s="3">
        <f t="shared" si="1"/>
        <v>42</v>
      </c>
      <c r="B47" s="4" t="s">
        <v>60</v>
      </c>
      <c r="C47" s="3" t="s">
        <v>8</v>
      </c>
      <c r="D47" s="9">
        <v>1</v>
      </c>
      <c r="E47" s="8"/>
      <c r="F47" s="7">
        <f t="shared" si="2"/>
        <v>0</v>
      </c>
    </row>
    <row r="48" spans="1:6" x14ac:dyDescent="0.25">
      <c r="A48" s="3">
        <f t="shared" si="1"/>
        <v>43</v>
      </c>
      <c r="B48" s="4" t="s">
        <v>61</v>
      </c>
      <c r="C48" s="3" t="s">
        <v>8</v>
      </c>
      <c r="D48" s="9">
        <v>1</v>
      </c>
      <c r="E48" s="8"/>
      <c r="F48" s="7">
        <f t="shared" si="2"/>
        <v>0</v>
      </c>
    </row>
    <row r="49" spans="1:6" x14ac:dyDescent="0.25">
      <c r="A49" s="3">
        <f t="shared" si="1"/>
        <v>44</v>
      </c>
      <c r="B49" s="4" t="s">
        <v>62</v>
      </c>
      <c r="C49" s="3" t="s">
        <v>8</v>
      </c>
      <c r="D49" s="9">
        <v>1</v>
      </c>
      <c r="E49" s="8"/>
      <c r="F49" s="7">
        <f t="shared" si="2"/>
        <v>0</v>
      </c>
    </row>
    <row r="50" spans="1:6" x14ac:dyDescent="0.25">
      <c r="A50" s="3">
        <f t="shared" si="1"/>
        <v>45</v>
      </c>
      <c r="B50" s="4" t="s">
        <v>63</v>
      </c>
      <c r="C50" s="3" t="s">
        <v>8</v>
      </c>
      <c r="D50" s="9">
        <v>1</v>
      </c>
      <c r="E50" s="8"/>
      <c r="F50" s="7">
        <f t="shared" si="2"/>
        <v>0</v>
      </c>
    </row>
    <row r="51" spans="1:6" x14ac:dyDescent="0.25">
      <c r="A51" s="3">
        <f t="shared" si="1"/>
        <v>46</v>
      </c>
      <c r="B51" s="4" t="s">
        <v>64</v>
      </c>
      <c r="C51" s="3" t="s">
        <v>17</v>
      </c>
      <c r="D51" s="9">
        <v>2</v>
      </c>
      <c r="E51" s="8"/>
      <c r="F51" s="7">
        <f t="shared" si="2"/>
        <v>0</v>
      </c>
    </row>
    <row r="52" spans="1:6" x14ac:dyDescent="0.25">
      <c r="A52" s="3">
        <f t="shared" si="1"/>
        <v>47</v>
      </c>
      <c r="B52" s="4" t="s">
        <v>65</v>
      </c>
      <c r="C52" s="3" t="s">
        <v>17</v>
      </c>
      <c r="D52" s="9">
        <v>2</v>
      </c>
      <c r="E52" s="8"/>
      <c r="F52" s="7">
        <f t="shared" si="2"/>
        <v>0</v>
      </c>
    </row>
    <row r="53" spans="1:6" x14ac:dyDescent="0.25">
      <c r="A53" s="3">
        <f t="shared" si="1"/>
        <v>48</v>
      </c>
      <c r="B53" s="4" t="s">
        <v>66</v>
      </c>
      <c r="C53" s="3" t="s">
        <v>24</v>
      </c>
      <c r="D53" s="19">
        <v>132</v>
      </c>
      <c r="E53" s="8"/>
      <c r="F53" s="7">
        <f t="shared" si="2"/>
        <v>0</v>
      </c>
    </row>
    <row r="54" spans="1:6" x14ac:dyDescent="0.25">
      <c r="A54" s="3">
        <f t="shared" si="1"/>
        <v>49</v>
      </c>
      <c r="B54" s="4" t="s">
        <v>67</v>
      </c>
      <c r="C54" s="3" t="s">
        <v>24</v>
      </c>
      <c r="D54" s="19">
        <v>466</v>
      </c>
      <c r="E54" s="8"/>
      <c r="F54" s="7">
        <f t="shared" si="2"/>
        <v>0</v>
      </c>
    </row>
    <row r="55" spans="1:6" x14ac:dyDescent="0.25">
      <c r="A55" s="3">
        <f t="shared" si="1"/>
        <v>50</v>
      </c>
      <c r="B55" s="4" t="s">
        <v>68</v>
      </c>
      <c r="C55" s="3" t="s">
        <v>24</v>
      </c>
      <c r="D55" s="19">
        <v>1720</v>
      </c>
      <c r="E55" s="8"/>
      <c r="F55" s="7">
        <f t="shared" si="2"/>
        <v>0</v>
      </c>
    </row>
    <row r="56" spans="1:6" x14ac:dyDescent="0.25">
      <c r="A56" s="3">
        <f t="shared" si="1"/>
        <v>51</v>
      </c>
      <c r="B56" s="4" t="s">
        <v>27</v>
      </c>
      <c r="C56" s="3" t="s">
        <v>17</v>
      </c>
      <c r="D56" s="9">
        <v>14</v>
      </c>
      <c r="E56" s="8"/>
      <c r="F56" s="7">
        <f t="shared" si="2"/>
        <v>0</v>
      </c>
    </row>
    <row r="57" spans="1:6" x14ac:dyDescent="0.25">
      <c r="A57" s="3">
        <f t="shared" si="1"/>
        <v>52</v>
      </c>
      <c r="B57" s="4" t="s">
        <v>28</v>
      </c>
      <c r="C57" s="3" t="s">
        <v>17</v>
      </c>
      <c r="D57" s="9">
        <v>16</v>
      </c>
      <c r="E57" s="8"/>
      <c r="F57" s="7">
        <f t="shared" si="2"/>
        <v>0</v>
      </c>
    </row>
    <row r="58" spans="1:6" x14ac:dyDescent="0.25">
      <c r="A58" s="3">
        <f t="shared" si="1"/>
        <v>53</v>
      </c>
      <c r="B58" s="4" t="s">
        <v>69</v>
      </c>
      <c r="C58" s="3" t="s">
        <v>8</v>
      </c>
      <c r="D58" s="9">
        <v>1</v>
      </c>
      <c r="E58" s="8"/>
      <c r="F58" s="7">
        <f t="shared" si="2"/>
        <v>0</v>
      </c>
    </row>
    <row r="59" spans="1:6" x14ac:dyDescent="0.25">
      <c r="A59" s="3">
        <f t="shared" si="1"/>
        <v>54</v>
      </c>
      <c r="B59" s="4" t="s">
        <v>70</v>
      </c>
      <c r="C59" s="3" t="s">
        <v>17</v>
      </c>
      <c r="D59" s="9">
        <v>3</v>
      </c>
      <c r="E59" s="8"/>
      <c r="F59" s="7">
        <f t="shared" si="2"/>
        <v>0</v>
      </c>
    </row>
    <row r="60" spans="1:6" x14ac:dyDescent="0.25">
      <c r="A60" s="3">
        <f t="shared" si="1"/>
        <v>55</v>
      </c>
      <c r="B60" s="4" t="s">
        <v>71</v>
      </c>
      <c r="C60" s="3" t="s">
        <v>19</v>
      </c>
      <c r="D60" s="9">
        <v>5200</v>
      </c>
      <c r="E60" s="8"/>
      <c r="F60" s="7">
        <f t="shared" si="2"/>
        <v>0</v>
      </c>
    </row>
    <row r="61" spans="1:6" x14ac:dyDescent="0.25">
      <c r="A61" s="3">
        <f t="shared" si="1"/>
        <v>56</v>
      </c>
      <c r="B61" s="4" t="s">
        <v>72</v>
      </c>
      <c r="C61" s="3" t="s">
        <v>16</v>
      </c>
      <c r="D61" s="9">
        <v>120</v>
      </c>
      <c r="E61" s="16"/>
      <c r="F61" s="18">
        <f t="shared" si="2"/>
        <v>0</v>
      </c>
    </row>
    <row r="62" spans="1:6" ht="15.75" thickBot="1" x14ac:dyDescent="0.3">
      <c r="A62" s="3">
        <f t="shared" si="1"/>
        <v>57</v>
      </c>
      <c r="B62" s="4" t="s">
        <v>73</v>
      </c>
      <c r="C62" s="3" t="s">
        <v>8</v>
      </c>
      <c r="D62" s="9">
        <v>1</v>
      </c>
      <c r="E62" s="16">
        <v>160000</v>
      </c>
      <c r="F62" s="17">
        <f t="shared" si="2"/>
        <v>160000</v>
      </c>
    </row>
    <row r="63" spans="1:6" x14ac:dyDescent="0.25">
      <c r="D63" s="5"/>
      <c r="E63" s="20"/>
      <c r="F63" s="21"/>
    </row>
    <row r="64" spans="1:6" customFormat="1" ht="15" customHeight="1" thickBot="1" x14ac:dyDescent="0.3">
      <c r="B64" s="26" t="s">
        <v>74</v>
      </c>
      <c r="C64" s="27"/>
      <c r="D64" s="28">
        <f>+SUM(F6:F62)</f>
        <v>160000</v>
      </c>
      <c r="E64" s="29"/>
      <c r="F64" s="29"/>
    </row>
    <row r="65" spans="2:6" customFormat="1" ht="15" customHeight="1" x14ac:dyDescent="0.25">
      <c r="C65" s="30"/>
      <c r="D65" s="31"/>
    </row>
    <row r="66" spans="2:6" customFormat="1" ht="15" customHeight="1" x14ac:dyDescent="0.25">
      <c r="B66" s="32" t="s">
        <v>75</v>
      </c>
      <c r="C66" s="33"/>
      <c r="D66" s="34"/>
      <c r="E66" s="34"/>
      <c r="F66" s="35"/>
    </row>
    <row r="67" spans="2:6" customFormat="1" ht="15" customHeight="1" x14ac:dyDescent="0.25">
      <c r="B67" s="32"/>
      <c r="C67" s="30"/>
      <c r="F67" s="1"/>
    </row>
    <row r="68" spans="2:6" customFormat="1" ht="15" customHeight="1" x14ac:dyDescent="0.25">
      <c r="B68" s="32" t="s">
        <v>76</v>
      </c>
      <c r="C68" s="33"/>
      <c r="D68" s="34"/>
      <c r="E68" s="34"/>
      <c r="F68" s="35"/>
    </row>
    <row r="69" spans="2:6" customFormat="1" ht="15" customHeight="1" x14ac:dyDescent="0.25">
      <c r="B69" s="32"/>
      <c r="C69" s="30"/>
      <c r="F69" s="1"/>
    </row>
    <row r="70" spans="2:6" customFormat="1" ht="15" customHeight="1" x14ac:dyDescent="0.25">
      <c r="B70" s="32" t="s">
        <v>77</v>
      </c>
      <c r="C70" s="33"/>
      <c r="D70" s="34"/>
      <c r="E70" s="34"/>
      <c r="F70" s="35"/>
    </row>
    <row r="71" spans="2:6" x14ac:dyDescent="0.25">
      <c r="B71" s="22"/>
    </row>
    <row r="72" spans="2:6" x14ac:dyDescent="0.25">
      <c r="B72" s="22"/>
    </row>
    <row r="73" spans="2:6" x14ac:dyDescent="0.25">
      <c r="B73" s="22"/>
    </row>
  </sheetData>
  <sheetProtection selectLockedCells="1"/>
  <protectedRanges>
    <protectedRange sqref="E6:E62" name="Range1"/>
  </protectedRanges>
  <mergeCells count="5">
    <mergeCell ref="A1:F1"/>
    <mergeCell ref="A2:F2"/>
    <mergeCell ref="A4:F4"/>
    <mergeCell ref="A3:F3"/>
    <mergeCell ref="D64:F64"/>
  </mergeCells>
  <phoneticPr fontId="5" type="noConversion"/>
  <pageMargins left="0.7" right="0.7" top="0.75" bottom="0.75" header="0.3" footer="0.3"/>
  <pageSetup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1f83d9-53d4-4b34-9729-e0eefe91ac67">
      <Terms xmlns="http://schemas.microsoft.com/office/infopath/2007/PartnerControls"/>
    </lcf76f155ced4ddcb4097134ff3c332f>
    <TaxCatchAll xmlns="0f32fc12-20d9-4cad-90e4-f65a8e59cbc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EF22E5DBF2D5419E17C6CC47FCDEC6" ma:contentTypeVersion="12" ma:contentTypeDescription="Create a new document." ma:contentTypeScope="" ma:versionID="c53826bbe5902b78a0e9421d22da8f4c">
  <xsd:schema xmlns:xsd="http://www.w3.org/2001/XMLSchema" xmlns:xs="http://www.w3.org/2001/XMLSchema" xmlns:p="http://schemas.microsoft.com/office/2006/metadata/properties" xmlns:ns2="311f83d9-53d4-4b34-9729-e0eefe91ac67" xmlns:ns3="0f32fc12-20d9-4cad-90e4-f65a8e59cbc2" targetNamespace="http://schemas.microsoft.com/office/2006/metadata/properties" ma:root="true" ma:fieldsID="d5118343ef19a876d40f55fc44950ad9" ns2:_="" ns3:_="">
    <xsd:import namespace="311f83d9-53d4-4b34-9729-e0eefe91ac67"/>
    <xsd:import namespace="0f32fc12-20d9-4cad-90e4-f65a8e59cb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1f83d9-53d4-4b34-9729-e0eefe91ac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2562d77-47da-462a-9c20-8c9c07b379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2fc12-20d9-4cad-90e4-f65a8e59cbc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e51da7a-afc1-414f-bd33-74c19a1b5584}" ma:internalName="TaxCatchAll" ma:showField="CatchAllData" ma:web="0f32fc12-20d9-4cad-90e4-f65a8e59cb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8538-BD3E-47EE-AA4D-A93332734C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43B640-262E-4C02-B61C-244B1CB1DEDE}">
  <ds:schemaRefs>
    <ds:schemaRef ds:uri="http://schemas.microsoft.com/office/2006/metadata/properties"/>
    <ds:schemaRef ds:uri="http://schemas.microsoft.com/office/infopath/2007/PartnerControls"/>
    <ds:schemaRef ds:uri="311f83d9-53d4-4b34-9729-e0eefe91ac67"/>
    <ds:schemaRef ds:uri="0f32fc12-20d9-4cad-90e4-f65a8e59cbc2"/>
  </ds:schemaRefs>
</ds:datastoreItem>
</file>

<file path=customXml/itemProps3.xml><?xml version="1.0" encoding="utf-8"?>
<ds:datastoreItem xmlns:ds="http://schemas.openxmlformats.org/officeDocument/2006/customXml" ds:itemID="{DD13749A-6FA7-48D2-A5CD-0EE91476C8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February 2026</vt:lpstr>
      <vt:lpstr>'February 2026'!Print_Area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dmccollough</dc:creator>
  <cp:keywords/>
  <dc:description/>
  <cp:lastModifiedBy>MacKenzie Erickson</cp:lastModifiedBy>
  <cp:revision/>
  <dcterms:created xsi:type="dcterms:W3CDTF">2012-08-01T15:53:47Z</dcterms:created>
  <dcterms:modified xsi:type="dcterms:W3CDTF">2026-02-27T20:32:56Z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2025-11-20T16:54:42Z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a45f35e7-04f4-43d7-8feb-6b9c7174a0d0</vt:lpwstr>
  </property>
  <property fmtid="{D5CDD505-2E9C-101B-9397-08002B2CF9AE}" pid="7" name="MSIP_Label_defa4170-0d19-0005-0004-bc88714345d2_ActionId">
    <vt:lpwstr>7f9e420e-9453-4578-9427-fc1e85b58c0a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0x0101001FEF22E5DBF2D5419E17C6CC47FCDEC6</vt:lpwstr>
  </property>
  <property fmtid="{D5CDD505-2E9C-101B-9397-08002B2CF9AE}" pid="11" name="MediaServiceImageTags">
    <vt:lpwstr/>
  </property>
</Properties>
</file>